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6590" windowHeight="9435"/>
  </bookViews>
  <sheets>
    <sheet name="Содержание" sheetId="1" r:id="rId1"/>
    <sheet name="1" sheetId="2" r:id="rId2"/>
    <sheet name="2" sheetId="3" r:id="rId3"/>
    <sheet name="3" sheetId="6" r:id="rId4"/>
    <sheet name="4" sheetId="4" r:id="rId5"/>
    <sheet name="5" sheetId="7" r:id="rId6"/>
  </sheets>
  <definedNames>
    <definedName name="_xlnm.Print_Area" localSheetId="1">'1'!$A$1:$I$21</definedName>
    <definedName name="_xlnm.Print_Area" localSheetId="2">'2'!$A$1:$E$19</definedName>
    <definedName name="_xlnm.Print_Area" localSheetId="3">'3'!$A$1:$F$19</definedName>
    <definedName name="_xlnm.Print_Area" localSheetId="4">'4'!$A$1:$K$22</definedName>
    <definedName name="_xlnm.Print_Area" localSheetId="5">'5'!$A$1:$G$21</definedName>
    <definedName name="_xlnm.Print_Area" localSheetId="0">Содержание!$A$1:$I$18</definedName>
  </definedNames>
  <calcPr calcId="125725"/>
</workbook>
</file>

<file path=xl/calcChain.xml><?xml version="1.0" encoding="utf-8"?>
<calcChain xmlns="http://schemas.openxmlformats.org/spreadsheetml/2006/main">
  <c r="F7" i="2"/>
  <c r="F8"/>
  <c r="F9"/>
  <c r="F10"/>
  <c r="F11"/>
  <c r="F12"/>
  <c r="F13"/>
  <c r="F14"/>
  <c r="F15"/>
  <c r="F16"/>
  <c r="E7"/>
  <c r="E8"/>
  <c r="E9"/>
  <c r="E10"/>
  <c r="E11"/>
  <c r="E12"/>
  <c r="E13"/>
  <c r="E14"/>
  <c r="E15"/>
  <c r="E16"/>
  <c r="E17"/>
</calcChain>
</file>

<file path=xl/sharedStrings.xml><?xml version="1.0" encoding="utf-8"?>
<sst xmlns="http://schemas.openxmlformats.org/spreadsheetml/2006/main" count="73" uniqueCount="52">
  <si>
    <t>Сумма прибыли</t>
  </si>
  <si>
    <t>Сумма убытка</t>
  </si>
  <si>
    <t>Рентабельность активов</t>
  </si>
  <si>
    <t>Рентабельность проданных товаров, продукции, работ, услуг</t>
  </si>
  <si>
    <t>Коэффициент текущей ликвидности</t>
  </si>
  <si>
    <t>Коэффициент автономии</t>
  </si>
  <si>
    <t>просроченная</t>
  </si>
  <si>
    <t xml:space="preserve"> </t>
  </si>
  <si>
    <t>задолженность по платежам в бюджет</t>
  </si>
  <si>
    <t xml:space="preserve"> Дебиторская задолженность</t>
  </si>
  <si>
    <t>Содержание:</t>
  </si>
  <si>
    <t>1.</t>
  </si>
  <si>
    <t>2.</t>
  </si>
  <si>
    <t>3.</t>
  </si>
  <si>
    <t>4.</t>
  </si>
  <si>
    <t>5.</t>
  </si>
  <si>
    <t>К содержанию</t>
  </si>
  <si>
    <t>Год</t>
  </si>
  <si>
    <t>Кредиторская задолженность</t>
  </si>
  <si>
    <t>всего</t>
  </si>
  <si>
    <t>х</t>
  </si>
  <si>
    <t>в 2,0 р.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</si>
  <si>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Знак (х) означает, что в одном или обоих периодах получен отрицательный финансовый результат.</t>
    </r>
  </si>
  <si>
    <t xml:space="preserve">Динамика кредиторской задолженности организаций Красноярского края </t>
  </si>
  <si>
    <t>Динамика дебиторской задолженности организаций Красноярского края</t>
  </si>
  <si>
    <t>Исполнитель:</t>
  </si>
  <si>
    <t>Варыгина Наталья Александровна</t>
  </si>
  <si>
    <t xml:space="preserve">8 (391) 245-71-36 </t>
  </si>
  <si>
    <r>
      <t xml:space="preserve">1) </t>
    </r>
    <r>
      <rPr>
        <sz val="10"/>
        <rFont val="Times New Roman"/>
        <family val="1"/>
        <charset val="204"/>
      </rPr>
      <t>По данным оперативной статистической отчетности организаций, не относящихся к субъектам малого предпринимательства, средняя численность работников которых превышает 15 человек.</t>
    </r>
  </si>
  <si>
    <t xml:space="preserve">задолженность поставщикам 
и подрядчикам </t>
  </si>
  <si>
    <r>
      <t>Динамика кредиторской задолженности организаций Красноярского края</t>
    </r>
    <r>
      <rPr>
        <b/>
        <vertAlign val="superscript"/>
        <sz val="12"/>
        <color theme="1"/>
        <rFont val="Times New Roman"/>
        <family val="1"/>
        <charset val="204"/>
      </rPr>
      <t xml:space="preserve">1)
</t>
    </r>
    <r>
      <rPr>
        <sz val="12"/>
        <color theme="1"/>
        <rFont val="Times New Roman"/>
        <family val="1"/>
        <charset val="204"/>
      </rPr>
      <t>(на конец года; тысяч рублей)</t>
    </r>
  </si>
  <si>
    <t>Сальдо прибылей 
и убытков</t>
  </si>
  <si>
    <t>Удельный вес прибыльных организаций, 
%</t>
  </si>
  <si>
    <t>Удельный вес убыточных организаций,
 %</t>
  </si>
  <si>
    <r>
      <t>Динамика дебиторской задолженности организаций 
Красноярского края</t>
    </r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>на конец года; тысяч рублей)</t>
    </r>
  </si>
  <si>
    <t xml:space="preserve">Динамика финансового результата организаций Красноярского края </t>
  </si>
  <si>
    <t xml:space="preserve">Динамика рентабельности организаций Красноярского края </t>
  </si>
  <si>
    <t xml:space="preserve">Динамика коэффициентов платежеспособности организаций Красноярского края </t>
  </si>
  <si>
    <t>Коэффициент обеспеченности собственными оборотными 
средствами</t>
  </si>
  <si>
    <r>
      <t>2019</t>
    </r>
    <r>
      <rPr>
        <b/>
        <vertAlign val="superscript"/>
        <sz val="12"/>
        <rFont val="Times New Roman"/>
        <family val="1"/>
        <charset val="204"/>
      </rPr>
      <t>2)</t>
    </r>
  </si>
  <si>
    <r>
      <t>2019</t>
    </r>
    <r>
      <rPr>
        <b/>
        <vertAlign val="superscript"/>
        <sz val="12"/>
        <rFont val="Times New Roman"/>
        <family val="1"/>
        <charset val="204"/>
      </rPr>
      <t>1)</t>
    </r>
  </si>
  <si>
    <r>
      <t>Динамика рентабельности организаций 
Красноярского края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(по данным бухгалтерской отчетности организаций, 
не относящихся к субъектам малого предпринимательства; в %)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</si>
  <si>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С 2019 г. информация сформирована на основании данных, полученных из Государственного информационного ресурса бухгалтерской отчетности (ГИР БО), функции по ведению и формированию которого возложены на  Федеральную налоговую службу  России.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</si>
  <si>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С 2019 г. информация сформирована на основании данных, полученных из Государственного информационного ресурса бухгалтерской отчетности (ГИР БО), функции по ведению и формированию которого возложены на  Федеральную налоговую службу  России.</t>
    </r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</si>
  <si>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С 2019 г. информация сформирована на основании данных, полученных из Государственного информационного ресурса бухгалтерской отчетности (ГИР БО), функции по ведению и формированию которого возложены на  Федеральную налоговую службу  России.</t>
    </r>
  </si>
  <si>
    <t>Из нее</t>
  </si>
  <si>
    <t xml:space="preserve">задолженность 
в государственные внебюджетные фонды </t>
  </si>
  <si>
    <r>
      <t xml:space="preserve">Динамика финансового результата организаций Красноярского края  
</t>
    </r>
    <r>
      <rPr>
        <sz val="12"/>
        <color theme="1"/>
        <rFont val="Times New Roman"/>
        <family val="1"/>
        <charset val="204"/>
      </rPr>
      <t>(по данным бухгалтерской отчетности организаций, не относящихся к субъектам малого предпринимательства; тысяч рублей)</t>
    </r>
    <r>
      <rPr>
        <b/>
        <sz val="12"/>
        <color theme="1"/>
        <rFont val="Times New Roman"/>
        <family val="1"/>
        <charset val="204"/>
      </rPr>
      <t xml:space="preserve">   
</t>
    </r>
  </si>
  <si>
    <r>
      <t xml:space="preserve">Динамика коэффициентов платежеспособности организаций Красноярского края
</t>
    </r>
    <r>
      <rPr>
        <sz val="12"/>
        <rFont val="Times New Roman"/>
        <family val="1"/>
        <charset val="204"/>
      </rPr>
      <t>(по данным бухгалтерской отчетности организаций, не относящихся 
к субъектам малого предпринимательства; на конец года; в %)</t>
    </r>
  </si>
  <si>
    <r>
      <t>В % к предыдущему году</t>
    </r>
    <r>
      <rPr>
        <b/>
        <vertAlign val="superscript"/>
        <sz val="11"/>
        <rFont val="Times New Roman"/>
        <family val="1"/>
        <charset val="204"/>
      </rPr>
      <t>1)</t>
    </r>
  </si>
  <si>
    <t>Из нее задолженность покупателей и заказчивов</t>
  </si>
  <si>
    <r>
      <t>Обновлено:</t>
    </r>
    <r>
      <rPr>
        <sz val="12"/>
        <rFont val="Times New Roman"/>
        <family val="1"/>
        <charset val="204"/>
      </rPr>
      <t xml:space="preserve"> 08.08.2023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</si>
</sst>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16" fillId="0" borderId="0" xfId="2" applyFont="1" applyFill="1" applyBorder="1" applyAlignment="1" applyProtection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wrapText="1" indent="1"/>
    </xf>
    <xf numFmtId="164" fontId="12" fillId="0" borderId="1" xfId="1" applyNumberFormat="1" applyFont="1" applyBorder="1" applyAlignment="1">
      <alignment horizontal="right" wrapText="1" indent="1"/>
    </xf>
    <xf numFmtId="0" fontId="12" fillId="0" borderId="2" xfId="1" applyFont="1" applyBorder="1" applyAlignment="1">
      <alignment horizontal="right" indent="1"/>
    </xf>
    <xf numFmtId="164" fontId="12" fillId="0" borderId="2" xfId="1" applyNumberFormat="1" applyFont="1" applyBorder="1" applyAlignment="1">
      <alignment horizontal="right" indent="1"/>
    </xf>
    <xf numFmtId="0" fontId="12" fillId="0" borderId="2" xfId="1" applyFont="1" applyFill="1" applyBorder="1" applyAlignment="1">
      <alignment horizontal="right" wrapText="1" indent="1"/>
    </xf>
    <xf numFmtId="164" fontId="12" fillId="0" borderId="2" xfId="1" applyNumberFormat="1" applyFont="1" applyFill="1" applyBorder="1" applyAlignment="1">
      <alignment horizontal="right" wrapText="1" indent="1"/>
    </xf>
    <xf numFmtId="0" fontId="17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ill="1"/>
    <xf numFmtId="0" fontId="11" fillId="2" borderId="0" xfId="0" applyFont="1" applyFill="1" applyBorder="1" applyAlignment="1">
      <alignment horizontal="left"/>
    </xf>
    <xf numFmtId="0" fontId="11" fillId="2" borderId="0" xfId="0" quotePrefix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1" fillId="2" borderId="0" xfId="3" applyFont="1" applyFill="1"/>
    <xf numFmtId="0" fontId="10" fillId="2" borderId="0" xfId="0" applyFont="1" applyFill="1" applyAlignment="1">
      <alignment horizontal="left"/>
    </xf>
    <xf numFmtId="3" fontId="12" fillId="0" borderId="1" xfId="1" applyNumberFormat="1" applyFont="1" applyBorder="1" applyAlignment="1">
      <alignment horizontal="right" wrapText="1" indent="1"/>
    </xf>
    <xf numFmtId="3" fontId="12" fillId="0" borderId="2" xfId="1" applyNumberFormat="1" applyFont="1" applyBorder="1" applyAlignment="1">
      <alignment horizontal="right" indent="1"/>
    </xf>
    <xf numFmtId="3" fontId="12" fillId="0" borderId="2" xfId="1" applyNumberFormat="1" applyFont="1" applyFill="1" applyBorder="1" applyAlignment="1">
      <alignment horizontal="right" wrapText="1" indent="1"/>
    </xf>
    <xf numFmtId="3" fontId="12" fillId="0" borderId="1" xfId="1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indent="1"/>
    </xf>
    <xf numFmtId="3" fontId="12" fillId="0" borderId="2" xfId="0" applyNumberFormat="1" applyFont="1" applyBorder="1" applyAlignment="1">
      <alignment horizontal="right" indent="1"/>
    </xf>
    <xf numFmtId="164" fontId="12" fillId="0" borderId="1" xfId="1" applyNumberFormat="1" applyFont="1" applyBorder="1" applyAlignment="1">
      <alignment horizontal="right" vertical="center" wrapText="1" indent="1"/>
    </xf>
    <xf numFmtId="164" fontId="12" fillId="0" borderId="3" xfId="1" applyNumberFormat="1" applyFont="1" applyBorder="1" applyAlignment="1">
      <alignment horizontal="right" vertical="center" wrapText="1" indent="1"/>
    </xf>
    <xf numFmtId="164" fontId="12" fillId="0" borderId="2" xfId="1" applyNumberFormat="1" applyFont="1" applyFill="1" applyBorder="1" applyAlignment="1">
      <alignment horizontal="right" vertical="center" wrapText="1" indent="1"/>
    </xf>
    <xf numFmtId="164" fontId="12" fillId="0" borderId="2" xfId="1" applyNumberFormat="1" applyFont="1" applyBorder="1" applyAlignment="1">
      <alignment horizontal="right" vertical="center" indent="1"/>
    </xf>
    <xf numFmtId="0" fontId="12" fillId="0" borderId="2" xfId="1" applyFont="1" applyFill="1" applyBorder="1" applyAlignment="1">
      <alignment horizontal="right" vertical="center" indent="1"/>
    </xf>
    <xf numFmtId="0" fontId="12" fillId="0" borderId="2" xfId="1" applyFont="1" applyBorder="1" applyAlignment="1">
      <alignment horizontal="right" vertical="center" indent="1"/>
    </xf>
    <xf numFmtId="3" fontId="12" fillId="0" borderId="2" xfId="0" applyNumberFormat="1" applyFont="1" applyBorder="1" applyAlignment="1">
      <alignment horizontal="right" wrapText="1" indent="1"/>
    </xf>
    <xf numFmtId="164" fontId="12" fillId="0" borderId="1" xfId="1" applyNumberFormat="1" applyFont="1" applyFill="1" applyBorder="1" applyAlignment="1">
      <alignment horizontal="right" vertical="center" wrapText="1" indent="1"/>
    </xf>
    <xf numFmtId="164" fontId="12" fillId="0" borderId="3" xfId="1" applyNumberFormat="1" applyFont="1" applyFill="1" applyBorder="1" applyAlignment="1">
      <alignment horizontal="right" vertical="center" wrapText="1" indent="1"/>
    </xf>
    <xf numFmtId="164" fontId="12" fillId="0" borderId="2" xfId="1" applyNumberFormat="1" applyFont="1" applyFill="1" applyBorder="1" applyAlignment="1">
      <alignment horizontal="right" vertical="center" indent="1"/>
    </xf>
    <xf numFmtId="0" fontId="17" fillId="2" borderId="3" xfId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top"/>
    </xf>
    <xf numFmtId="0" fontId="20" fillId="0" borderId="0" xfId="3" applyFont="1" applyFill="1" applyBorder="1" applyAlignment="1">
      <alignment vertical="top" wrapText="1"/>
    </xf>
    <xf numFmtId="0" fontId="12" fillId="0" borderId="0" xfId="3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3" fontId="12" fillId="2" borderId="1" xfId="1" applyNumberFormat="1" applyFont="1" applyFill="1" applyBorder="1" applyAlignment="1">
      <alignment horizontal="right" vertical="center" wrapText="1" indent="1"/>
    </xf>
    <xf numFmtId="165" fontId="12" fillId="2" borderId="1" xfId="1" applyNumberFormat="1" applyFont="1" applyFill="1" applyBorder="1" applyAlignment="1">
      <alignment horizontal="right" vertical="center" wrapText="1" indent="1"/>
    </xf>
    <xf numFmtId="3" fontId="12" fillId="0" borderId="2" xfId="0" applyNumberFormat="1" applyFont="1" applyFill="1" applyBorder="1" applyAlignment="1">
      <alignment horizontal="right" indent="1"/>
    </xf>
    <xf numFmtId="3" fontId="0" fillId="0" borderId="0" xfId="0" applyNumberFormat="1"/>
    <xf numFmtId="0" fontId="17" fillId="2" borderId="2" xfId="0" applyFont="1" applyFill="1" applyBorder="1" applyAlignment="1">
      <alignment horizontal="center" vertical="center" wrapText="1"/>
    </xf>
    <xf numFmtId="0" fontId="22" fillId="0" borderId="0" xfId="0" applyFont="1"/>
    <xf numFmtId="0" fontId="15" fillId="2" borderId="0" xfId="2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left" vertical="center"/>
    </xf>
    <xf numFmtId="0" fontId="20" fillId="0" borderId="0" xfId="1" applyFont="1" applyFill="1" applyBorder="1" applyAlignment="1">
      <alignment horizontal="justify" vertical="center" wrapText="1"/>
    </xf>
    <xf numFmtId="0" fontId="20" fillId="0" borderId="9" xfId="1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justify" vertical="top" wrapText="1"/>
    </xf>
    <xf numFmtId="0" fontId="12" fillId="0" borderId="0" xfId="3" applyFont="1" applyFill="1" applyBorder="1" applyAlignment="1">
      <alignment horizontal="justify" vertical="top"/>
    </xf>
    <xf numFmtId="0" fontId="9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0" fillId="0" borderId="9" xfId="3" applyFont="1" applyFill="1" applyBorder="1" applyAlignment="1">
      <alignment horizontal="justify" vertical="top" wrapText="1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1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550546</xdr:colOff>
      <xdr:row>1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109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8707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8707" y="0"/>
          <a:ext cx="396705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238602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24452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248127</xdr:colOff>
      <xdr:row>0</xdr:row>
      <xdr:rowOff>0</xdr:rowOff>
    </xdr:from>
    <xdr:ext cx="379587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6327" y="0"/>
          <a:ext cx="379587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BreakPreview" zoomScaleNormal="100" zoomScaleSheetLayoutView="100" workbookViewId="0"/>
  </sheetViews>
  <sheetFormatPr defaultColWidth="8.85546875" defaultRowHeight="15"/>
  <cols>
    <col min="1" max="1" width="4.140625" style="18" customWidth="1"/>
    <col min="2" max="8" width="8.85546875" style="18"/>
    <col min="9" max="9" width="63.7109375" style="18" customWidth="1"/>
    <col min="10" max="16384" width="8.85546875" style="18"/>
  </cols>
  <sheetData>
    <row r="2" spans="1:10" ht="15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7"/>
      <c r="B3" s="54"/>
      <c r="C3" s="54"/>
      <c r="D3" s="54"/>
      <c r="E3" s="54"/>
      <c r="F3" s="54"/>
      <c r="G3" s="54"/>
      <c r="H3" s="54"/>
      <c r="I3" s="54"/>
      <c r="J3" s="19"/>
    </row>
    <row r="4" spans="1:10" ht="15.75">
      <c r="A4" s="20" t="s">
        <v>11</v>
      </c>
      <c r="B4" s="53" t="s">
        <v>35</v>
      </c>
      <c r="C4" s="53"/>
      <c r="D4" s="53"/>
      <c r="E4" s="53"/>
      <c r="F4" s="53"/>
      <c r="G4" s="53"/>
      <c r="H4" s="53"/>
      <c r="I4" s="53"/>
      <c r="J4" s="21"/>
    </row>
    <row r="5" spans="1:10" ht="15.75">
      <c r="A5" s="20" t="s">
        <v>12</v>
      </c>
      <c r="B5" s="53" t="s">
        <v>36</v>
      </c>
      <c r="C5" s="53"/>
      <c r="D5" s="53"/>
      <c r="E5" s="53"/>
      <c r="F5" s="53"/>
      <c r="G5" s="53"/>
      <c r="H5" s="53"/>
      <c r="I5" s="53"/>
      <c r="J5" s="21"/>
    </row>
    <row r="6" spans="1:10" ht="15.75">
      <c r="A6" s="20" t="s">
        <v>13</v>
      </c>
      <c r="B6" s="53" t="s">
        <v>37</v>
      </c>
      <c r="C6" s="53"/>
      <c r="D6" s="53"/>
      <c r="E6" s="53"/>
      <c r="F6" s="53"/>
      <c r="G6" s="53"/>
      <c r="H6" s="53"/>
      <c r="I6" s="53"/>
      <c r="J6" s="21"/>
    </row>
    <row r="7" spans="1:10" ht="15.75">
      <c r="A7" s="20" t="s">
        <v>14</v>
      </c>
      <c r="B7" s="53" t="s">
        <v>23</v>
      </c>
      <c r="C7" s="53"/>
      <c r="D7" s="53"/>
      <c r="E7" s="53"/>
      <c r="F7" s="53"/>
      <c r="G7" s="53"/>
      <c r="H7" s="53"/>
      <c r="I7" s="53"/>
      <c r="J7" s="21"/>
    </row>
    <row r="8" spans="1:10" ht="15.75">
      <c r="A8" s="20" t="s">
        <v>15</v>
      </c>
      <c r="B8" s="53" t="s">
        <v>24</v>
      </c>
      <c r="C8" s="53"/>
      <c r="D8" s="53"/>
      <c r="E8" s="53"/>
      <c r="F8" s="53"/>
      <c r="G8" s="53"/>
      <c r="H8" s="53"/>
      <c r="I8" s="53"/>
      <c r="J8" s="21"/>
    </row>
    <row r="9" spans="1:10" ht="15.75">
      <c r="A9" s="17"/>
      <c r="B9" s="22"/>
      <c r="C9" s="22"/>
      <c r="D9" s="22"/>
      <c r="E9" s="22"/>
      <c r="F9" s="22"/>
      <c r="G9" s="22"/>
      <c r="H9" s="22"/>
      <c r="I9" s="22"/>
      <c r="J9" s="22"/>
    </row>
    <row r="10" spans="1:10" ht="15.75">
      <c r="A10" s="17"/>
      <c r="B10" s="23" t="s">
        <v>25</v>
      </c>
      <c r="C10" s="17"/>
      <c r="D10" s="17"/>
      <c r="E10" s="17"/>
      <c r="F10" s="17"/>
      <c r="G10" s="17"/>
      <c r="H10" s="17"/>
      <c r="I10" s="17"/>
      <c r="J10" s="17"/>
    </row>
    <row r="11" spans="1:10" ht="15.75">
      <c r="A11" s="17"/>
      <c r="B11" s="24" t="s">
        <v>26</v>
      </c>
      <c r="C11" s="17"/>
      <c r="D11" s="17"/>
      <c r="E11" s="17"/>
      <c r="F11" s="17"/>
      <c r="G11" s="17"/>
      <c r="H11" s="17"/>
      <c r="I11" s="17"/>
      <c r="J11" s="17"/>
    </row>
    <row r="12" spans="1:10" ht="15.75">
      <c r="A12" s="17"/>
      <c r="B12" s="24" t="s">
        <v>27</v>
      </c>
      <c r="C12" s="17"/>
      <c r="D12" s="17"/>
      <c r="E12" s="17"/>
      <c r="F12" s="17"/>
      <c r="G12" s="17"/>
      <c r="H12" s="17"/>
      <c r="I12" s="17"/>
      <c r="J12" s="17"/>
    </row>
    <row r="13" spans="1:10" ht="15.75">
      <c r="A13" s="17"/>
      <c r="B13" s="24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17"/>
      <c r="B14" s="24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17"/>
      <c r="B15" s="24"/>
      <c r="C15" s="17"/>
      <c r="D15" s="17"/>
      <c r="E15" s="17"/>
      <c r="F15" s="17"/>
      <c r="G15" s="17"/>
      <c r="H15" s="17"/>
      <c r="I15" s="17"/>
      <c r="J15" s="17"/>
    </row>
    <row r="16" spans="1:10" ht="15.75">
      <c r="A16" s="17"/>
      <c r="B16" s="24"/>
      <c r="C16" s="17"/>
      <c r="D16" s="17"/>
      <c r="E16" s="17"/>
      <c r="F16" s="17"/>
      <c r="G16" s="17"/>
      <c r="H16" s="17"/>
      <c r="I16" s="17"/>
      <c r="J16" s="17"/>
    </row>
    <row r="17" spans="1:10" ht="15.75">
      <c r="A17" s="17"/>
      <c r="B17" s="17" t="s">
        <v>51</v>
      </c>
      <c r="C17" s="17"/>
      <c r="D17" s="17"/>
      <c r="E17" s="17"/>
      <c r="F17" s="17"/>
      <c r="G17" s="17"/>
      <c r="H17" s="17"/>
      <c r="I17" s="17"/>
      <c r="J17" s="17"/>
    </row>
  </sheetData>
  <mergeCells count="6">
    <mergeCell ref="B8:I8"/>
    <mergeCell ref="B3:I3"/>
    <mergeCell ref="B4:I4"/>
    <mergeCell ref="B5:I5"/>
    <mergeCell ref="B6:I6"/>
    <mergeCell ref="B7:I7"/>
  </mergeCells>
  <hyperlinks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4:I4" location="'1'!A1" display="Валовой внутренний продукт (в текущих ценах, млрд.руб.) 1995-2011гг."/>
    <hyperlink ref="B5:I5" location="'2'!A1" display="Валовой внутренний продукт (в текущих ценах, млрд.руб.) 2011-2020гг."/>
    <hyperlink ref="B6:I6" location="'3'!A1" display="Валовой внутренний продукт (в ценах 2008 г., млрд.руб.) 1995-2011гг."/>
    <hyperlink ref="B7:I7" location="'4'!A1" display="Валовой внутренний продукт (в ценах 2011 г., млрд.руб.) 2011-2016гг."/>
    <hyperlink ref="B8:I8" location="'5'!A1" display="Валовой внутренний продукт (в ценах 2016 г., млрд.руб.) 2011-2020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showGridLines="0" view="pageBreakPreview" zoomScaleNormal="100" zoomScaleSheetLayoutView="100" workbookViewId="0"/>
  </sheetViews>
  <sheetFormatPr defaultRowHeight="15"/>
  <cols>
    <col min="1" max="1" width="2.85546875" customWidth="1"/>
    <col min="2" max="2" width="7.7109375" customWidth="1"/>
    <col min="3" max="3" width="16.42578125" customWidth="1"/>
    <col min="4" max="4" width="19.42578125" customWidth="1"/>
    <col min="5" max="5" width="16.140625" customWidth="1"/>
    <col min="6" max="6" width="15.5703125" customWidth="1"/>
    <col min="7" max="7" width="14.140625" customWidth="1"/>
    <col min="8" max="8" width="17.85546875" customWidth="1"/>
    <col min="10" max="10" width="13.7109375" customWidth="1"/>
  </cols>
  <sheetData>
    <row r="2" spans="2:10" ht="35.450000000000003" customHeight="1">
      <c r="B2" s="57" t="s">
        <v>16</v>
      </c>
      <c r="C2" s="57"/>
      <c r="D2" s="57"/>
    </row>
    <row r="3" spans="2:10" ht="57.75" customHeight="1">
      <c r="B3" s="55" t="s">
        <v>47</v>
      </c>
      <c r="C3" s="55"/>
      <c r="D3" s="55"/>
      <c r="E3" s="55"/>
      <c r="F3" s="55"/>
      <c r="G3" s="55"/>
      <c r="H3" s="55"/>
    </row>
    <row r="4" spans="2:10" ht="10.5" customHeight="1">
      <c r="B4" s="56"/>
      <c r="C4" s="56"/>
      <c r="D4" s="56"/>
      <c r="E4" s="56"/>
      <c r="F4" s="56"/>
      <c r="G4" s="56"/>
      <c r="H4" s="56"/>
    </row>
    <row r="5" spans="2:10" ht="57">
      <c r="B5" s="4" t="s">
        <v>17</v>
      </c>
      <c r="C5" s="9" t="s">
        <v>31</v>
      </c>
      <c r="D5" s="9" t="s">
        <v>49</v>
      </c>
      <c r="E5" s="9" t="s">
        <v>0</v>
      </c>
      <c r="F5" s="9" t="s">
        <v>32</v>
      </c>
      <c r="G5" s="9" t="s">
        <v>1</v>
      </c>
      <c r="H5" s="9" t="s">
        <v>33</v>
      </c>
    </row>
    <row r="6" spans="2:10" ht="15.75">
      <c r="B6" s="5">
        <v>2009</v>
      </c>
      <c r="C6" s="47">
        <v>175302402</v>
      </c>
      <c r="D6" s="47" t="s">
        <v>20</v>
      </c>
      <c r="E6" s="47">
        <v>202185535</v>
      </c>
      <c r="F6" s="48">
        <v>71.599999999999994</v>
      </c>
      <c r="G6" s="47">
        <v>26883133</v>
      </c>
      <c r="H6" s="48">
        <v>28.4</v>
      </c>
      <c r="J6" s="50"/>
    </row>
    <row r="7" spans="2:10" ht="15.75">
      <c r="B7" s="5">
        <v>2010</v>
      </c>
      <c r="C7" s="25">
        <v>360511581</v>
      </c>
      <c r="D7" s="10" t="s">
        <v>21</v>
      </c>
      <c r="E7" s="25">
        <f t="shared" ref="E7:E17" si="0">C7+G7</f>
        <v>382103440</v>
      </c>
      <c r="F7" s="11">
        <f t="shared" ref="F7:F16" si="1">100-H7</f>
        <v>71</v>
      </c>
      <c r="G7" s="25">
        <v>21591859</v>
      </c>
      <c r="H7" s="11">
        <v>29</v>
      </c>
      <c r="J7" s="50"/>
    </row>
    <row r="8" spans="2:10" ht="15.75">
      <c r="B8" s="5">
        <v>2011</v>
      </c>
      <c r="C8" s="25">
        <v>321625938</v>
      </c>
      <c r="D8" s="10">
        <v>89.2</v>
      </c>
      <c r="E8" s="25">
        <f t="shared" si="0"/>
        <v>351461495</v>
      </c>
      <c r="F8" s="11">
        <f t="shared" si="1"/>
        <v>72.900000000000006</v>
      </c>
      <c r="G8" s="25">
        <v>29835557</v>
      </c>
      <c r="H8" s="11">
        <v>27.1</v>
      </c>
      <c r="J8" s="50"/>
    </row>
    <row r="9" spans="2:10" ht="15.75">
      <c r="B9" s="5">
        <v>2012</v>
      </c>
      <c r="C9" s="25">
        <v>219462502</v>
      </c>
      <c r="D9" s="10">
        <v>68.5</v>
      </c>
      <c r="E9" s="28">
        <f t="shared" si="0"/>
        <v>241907236</v>
      </c>
      <c r="F9" s="11">
        <f t="shared" si="1"/>
        <v>71.5</v>
      </c>
      <c r="G9" s="25">
        <v>22444734</v>
      </c>
      <c r="H9" s="11">
        <v>28.5</v>
      </c>
      <c r="J9" s="50"/>
    </row>
    <row r="10" spans="2:10" ht="15.75">
      <c r="B10" s="5">
        <v>2013</v>
      </c>
      <c r="C10" s="25">
        <v>189768618</v>
      </c>
      <c r="D10" s="10">
        <v>85.6</v>
      </c>
      <c r="E10" s="25">
        <f t="shared" si="0"/>
        <v>231544565</v>
      </c>
      <c r="F10" s="11">
        <f t="shared" si="1"/>
        <v>71.099999999999994</v>
      </c>
      <c r="G10" s="25">
        <v>41775947</v>
      </c>
      <c r="H10" s="11">
        <v>28.9</v>
      </c>
      <c r="J10" s="50"/>
    </row>
    <row r="11" spans="2:10" ht="15.75">
      <c r="B11" s="6">
        <v>2014</v>
      </c>
      <c r="C11" s="26">
        <v>154495911</v>
      </c>
      <c r="D11" s="12">
        <v>78.099999999999994</v>
      </c>
      <c r="E11" s="25">
        <f t="shared" si="0"/>
        <v>232514620</v>
      </c>
      <c r="F11" s="11">
        <f t="shared" si="1"/>
        <v>69.2</v>
      </c>
      <c r="G11" s="25">
        <v>78018709</v>
      </c>
      <c r="H11" s="13">
        <v>30.8</v>
      </c>
      <c r="J11" s="50"/>
    </row>
    <row r="12" spans="2:10" ht="15.75">
      <c r="B12" s="7">
        <v>2015</v>
      </c>
      <c r="C12" s="27">
        <v>279155154</v>
      </c>
      <c r="D12" s="14">
        <v>196.3</v>
      </c>
      <c r="E12" s="25">
        <f t="shared" si="0"/>
        <v>369881111</v>
      </c>
      <c r="F12" s="11">
        <f t="shared" si="1"/>
        <v>68.3</v>
      </c>
      <c r="G12" s="26">
        <v>90725957</v>
      </c>
      <c r="H12" s="15">
        <v>31.7</v>
      </c>
      <c r="J12" s="50"/>
    </row>
    <row r="13" spans="2:10" ht="15.75">
      <c r="B13" s="7">
        <v>2016</v>
      </c>
      <c r="C13" s="27">
        <v>677952084</v>
      </c>
      <c r="D13" s="15">
        <v>182.2</v>
      </c>
      <c r="E13" s="25">
        <f t="shared" si="0"/>
        <v>721389282</v>
      </c>
      <c r="F13" s="11">
        <f t="shared" si="1"/>
        <v>69.5</v>
      </c>
      <c r="G13" s="27">
        <v>43437198</v>
      </c>
      <c r="H13" s="15">
        <v>30.5</v>
      </c>
      <c r="J13" s="50"/>
    </row>
    <row r="14" spans="2:10" ht="15.75">
      <c r="B14" s="7">
        <v>2017</v>
      </c>
      <c r="C14" s="26">
        <v>487426398</v>
      </c>
      <c r="D14" s="12">
        <v>71.599999999999994</v>
      </c>
      <c r="E14" s="25">
        <f t="shared" si="0"/>
        <v>535620999</v>
      </c>
      <c r="F14" s="11">
        <f t="shared" si="1"/>
        <v>68</v>
      </c>
      <c r="G14" s="26">
        <v>48194601</v>
      </c>
      <c r="H14" s="13">
        <v>32</v>
      </c>
      <c r="J14" s="50"/>
    </row>
    <row r="15" spans="2:10" ht="15.75">
      <c r="B15" s="7">
        <v>2018</v>
      </c>
      <c r="C15" s="26">
        <v>532296167</v>
      </c>
      <c r="D15" s="12">
        <v>138.30000000000001</v>
      </c>
      <c r="E15" s="25">
        <f t="shared" si="0"/>
        <v>605291532</v>
      </c>
      <c r="F15" s="11">
        <f t="shared" si="1"/>
        <v>68.5</v>
      </c>
      <c r="G15" s="26">
        <v>72995365</v>
      </c>
      <c r="H15" s="13">
        <v>31.5</v>
      </c>
      <c r="J15" s="50"/>
    </row>
    <row r="16" spans="2:10" ht="18.75">
      <c r="B16" s="7" t="s">
        <v>39</v>
      </c>
      <c r="C16" s="26">
        <v>1106736746</v>
      </c>
      <c r="D16" s="12" t="s">
        <v>21</v>
      </c>
      <c r="E16" s="25">
        <f t="shared" si="0"/>
        <v>1152584581</v>
      </c>
      <c r="F16" s="11">
        <f t="shared" si="1"/>
        <v>70.099999999999994</v>
      </c>
      <c r="G16" s="26">
        <v>45847835</v>
      </c>
      <c r="H16" s="13">
        <v>29.9</v>
      </c>
      <c r="J16" s="50"/>
    </row>
    <row r="17" spans="2:10" ht="15.75">
      <c r="B17" s="7">
        <v>2020</v>
      </c>
      <c r="C17" s="26">
        <v>1031413487</v>
      </c>
      <c r="D17" s="12">
        <v>92.9</v>
      </c>
      <c r="E17" s="25">
        <f t="shared" si="0"/>
        <v>1291844259</v>
      </c>
      <c r="F17" s="11">
        <v>70.2</v>
      </c>
      <c r="G17" s="26">
        <v>260430772</v>
      </c>
      <c r="H17" s="13">
        <v>29.8</v>
      </c>
      <c r="J17" s="50"/>
    </row>
    <row r="18" spans="2:10" ht="15.75">
      <c r="B18" s="7">
        <v>2021</v>
      </c>
      <c r="C18" s="26">
        <v>1105263286</v>
      </c>
      <c r="D18" s="12">
        <v>105.8</v>
      </c>
      <c r="E18" s="26">
        <v>1346461705</v>
      </c>
      <c r="F18" s="12">
        <v>71.7</v>
      </c>
      <c r="G18" s="26">
        <v>241198419</v>
      </c>
      <c r="H18" s="12">
        <v>28.3</v>
      </c>
      <c r="J18" s="50"/>
    </row>
    <row r="19" spans="2:10" ht="15.75">
      <c r="B19" s="7">
        <v>2022</v>
      </c>
      <c r="C19" s="26">
        <v>763162782</v>
      </c>
      <c r="D19" s="12">
        <v>68.7</v>
      </c>
      <c r="E19" s="26">
        <v>904805104</v>
      </c>
      <c r="F19" s="13">
        <v>71.5</v>
      </c>
      <c r="G19" s="26">
        <v>141642322</v>
      </c>
      <c r="H19" s="12">
        <v>28.5</v>
      </c>
      <c r="J19" s="50"/>
    </row>
    <row r="20" spans="2:10">
      <c r="B20" s="59" t="s">
        <v>22</v>
      </c>
      <c r="C20" s="59"/>
      <c r="D20" s="59"/>
      <c r="E20" s="59"/>
      <c r="F20" s="59"/>
      <c r="G20" s="59"/>
      <c r="H20" s="59"/>
    </row>
    <row r="21" spans="2:10" ht="45" customHeight="1">
      <c r="B21" s="58" t="s">
        <v>42</v>
      </c>
      <c r="C21" s="58"/>
      <c r="D21" s="58"/>
      <c r="E21" s="58"/>
      <c r="F21" s="58"/>
      <c r="G21" s="58"/>
      <c r="H21" s="58"/>
    </row>
  </sheetData>
  <mergeCells count="5">
    <mergeCell ref="B3:H3"/>
    <mergeCell ref="B4:H4"/>
    <mergeCell ref="B2:D2"/>
    <mergeCell ref="B21:H21"/>
    <mergeCell ref="B20:H20"/>
  </mergeCells>
  <hyperlinks>
    <hyperlink ref="B2:C2" location="Содержание!B5" display="К содержанию"/>
    <hyperlink ref="B2:D2" location="Содержание!A1" display="К содержанию"/>
  </hyperlinks>
  <pageMargins left="0.7" right="0.7" top="0.75" bottom="0.75" header="0.3" footer="0.3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showGridLines="0" view="pageBreakPreview" zoomScaleNormal="100" zoomScaleSheetLayoutView="100" workbookViewId="0">
      <selection activeCell="B1" sqref="B1:D1"/>
    </sheetView>
  </sheetViews>
  <sheetFormatPr defaultRowHeight="15"/>
  <cols>
    <col min="1" max="1" width="2.5703125" customWidth="1"/>
    <col min="2" max="2" width="13" customWidth="1"/>
    <col min="3" max="3" width="17.7109375" customWidth="1"/>
    <col min="4" max="4" width="26.28515625" customWidth="1"/>
  </cols>
  <sheetData>
    <row r="1" spans="2:4" ht="36" customHeight="1">
      <c r="B1" s="57" t="s">
        <v>16</v>
      </c>
      <c r="C1" s="57"/>
      <c r="D1" s="57"/>
    </row>
    <row r="2" spans="2:4" ht="92.25" customHeight="1">
      <c r="B2" s="62" t="s">
        <v>41</v>
      </c>
      <c r="C2" s="62"/>
      <c r="D2" s="62"/>
    </row>
    <row r="3" spans="2:4">
      <c r="B3" s="63"/>
      <c r="C3" s="63"/>
      <c r="D3" s="63"/>
    </row>
    <row r="4" spans="2:4" ht="45" customHeight="1">
      <c r="B4" s="4" t="s">
        <v>17</v>
      </c>
      <c r="C4" s="9" t="s">
        <v>2</v>
      </c>
      <c r="D4" s="9" t="s">
        <v>3</v>
      </c>
    </row>
    <row r="5" spans="2:4" ht="15.75">
      <c r="B5" s="4">
        <v>2009</v>
      </c>
      <c r="C5" s="38">
        <v>9.6</v>
      </c>
      <c r="D5" s="31">
        <v>28</v>
      </c>
    </row>
    <row r="6" spans="2:4" ht="15.75">
      <c r="B6" s="4">
        <v>2010</v>
      </c>
      <c r="C6" s="38">
        <v>17.8</v>
      </c>
      <c r="D6" s="31">
        <v>47.8</v>
      </c>
    </row>
    <row r="7" spans="2:4" ht="15.75">
      <c r="B7" s="4">
        <v>2011</v>
      </c>
      <c r="C7" s="38">
        <v>13.5</v>
      </c>
      <c r="D7" s="31">
        <v>37.700000000000003</v>
      </c>
    </row>
    <row r="8" spans="2:4" ht="15.75">
      <c r="B8" s="4">
        <v>2012</v>
      </c>
      <c r="C8" s="39">
        <v>8.5</v>
      </c>
      <c r="D8" s="32">
        <v>23</v>
      </c>
    </row>
    <row r="9" spans="2:4" ht="15.75">
      <c r="B9" s="4">
        <v>2013</v>
      </c>
      <c r="C9" s="33">
        <v>6.9</v>
      </c>
      <c r="D9" s="33">
        <v>20.6</v>
      </c>
    </row>
    <row r="10" spans="2:4" ht="15.75">
      <c r="B10" s="4">
        <v>2014</v>
      </c>
      <c r="C10" s="40">
        <v>5.0999999999999996</v>
      </c>
      <c r="D10" s="34">
        <v>25.7</v>
      </c>
    </row>
    <row r="11" spans="2:4" ht="15.75">
      <c r="B11" s="4">
        <v>2015</v>
      </c>
      <c r="C11" s="33">
        <v>7.4</v>
      </c>
      <c r="D11" s="33">
        <v>31</v>
      </c>
    </row>
    <row r="12" spans="2:4" ht="15.75">
      <c r="B12" s="4">
        <v>2016</v>
      </c>
      <c r="C12" s="33">
        <v>13.2</v>
      </c>
      <c r="D12" s="33">
        <v>32.4</v>
      </c>
    </row>
    <row r="13" spans="2:4" ht="15.75">
      <c r="B13" s="4">
        <v>2017</v>
      </c>
      <c r="C13" s="40">
        <v>9</v>
      </c>
      <c r="D13" s="35">
        <v>28.5</v>
      </c>
    </row>
    <row r="14" spans="2:4" ht="15.75">
      <c r="B14" s="4">
        <v>2018</v>
      </c>
      <c r="C14" s="40">
        <v>9</v>
      </c>
      <c r="D14" s="36">
        <v>33.4</v>
      </c>
    </row>
    <row r="15" spans="2:4" ht="18.75">
      <c r="B15" s="4" t="s">
        <v>40</v>
      </c>
      <c r="C15" s="40">
        <v>17</v>
      </c>
      <c r="D15" s="36">
        <v>39.6</v>
      </c>
    </row>
    <row r="16" spans="2:4" ht="15.75">
      <c r="B16" s="4">
        <v>2020</v>
      </c>
      <c r="C16" s="35">
        <v>11.7</v>
      </c>
      <c r="D16" s="36">
        <v>40.6</v>
      </c>
    </row>
    <row r="17" spans="2:8" ht="15.75">
      <c r="B17" s="7">
        <v>2021</v>
      </c>
      <c r="C17" s="35">
        <v>11.2</v>
      </c>
      <c r="D17" s="36">
        <v>37.4</v>
      </c>
    </row>
    <row r="18" spans="2:8" ht="15.75">
      <c r="B18" s="7">
        <v>2022</v>
      </c>
      <c r="C18" s="35">
        <v>7.6</v>
      </c>
      <c r="D18" s="36">
        <v>25.7</v>
      </c>
    </row>
    <row r="19" spans="2:8" ht="72" customHeight="1">
      <c r="B19" s="64" t="s">
        <v>43</v>
      </c>
      <c r="C19" s="64"/>
      <c r="D19" s="64"/>
      <c r="E19" s="43"/>
      <c r="F19" s="43"/>
      <c r="G19" s="42"/>
      <c r="H19" s="42"/>
    </row>
    <row r="21" spans="2:8" ht="85.15" customHeight="1">
      <c r="B21" s="60"/>
      <c r="C21" s="61"/>
      <c r="D21" s="61"/>
      <c r="E21" s="61"/>
      <c r="F21" s="61"/>
      <c r="G21" s="61"/>
    </row>
    <row r="23" spans="2:8" ht="67.5" customHeight="1">
      <c r="B23" s="60"/>
      <c r="C23" s="61"/>
      <c r="D23" s="61"/>
      <c r="E23" s="61"/>
      <c r="F23" s="61"/>
      <c r="G23" s="61"/>
    </row>
  </sheetData>
  <mergeCells count="6">
    <mergeCell ref="B21:G21"/>
    <mergeCell ref="B23:G23"/>
    <mergeCell ref="B1:D1"/>
    <mergeCell ref="B2:D2"/>
    <mergeCell ref="B3:D3"/>
    <mergeCell ref="B19:D19"/>
  </mergeCells>
  <hyperlinks>
    <hyperlink ref="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5"/>
  <sheetViews>
    <sheetView showGridLines="0" view="pageBreakPreview" zoomScaleNormal="100" zoomScaleSheetLayoutView="100" workbookViewId="0"/>
  </sheetViews>
  <sheetFormatPr defaultRowHeight="15"/>
  <cols>
    <col min="1" max="1" width="3.7109375" customWidth="1"/>
    <col min="2" max="2" width="12.5703125" customWidth="1"/>
    <col min="3" max="3" width="16" customWidth="1"/>
    <col min="4" max="4" width="25.28515625" customWidth="1"/>
    <col min="5" max="5" width="16" customWidth="1"/>
  </cols>
  <sheetData>
    <row r="1" spans="2:5" ht="36" customHeight="1">
      <c r="B1" s="2" t="s">
        <v>16</v>
      </c>
      <c r="C1" s="2"/>
      <c r="D1" s="2"/>
    </row>
    <row r="2" spans="2:5" ht="72.75" customHeight="1">
      <c r="B2" s="65" t="s">
        <v>48</v>
      </c>
      <c r="C2" s="65"/>
      <c r="D2" s="65"/>
      <c r="E2" s="65"/>
    </row>
    <row r="3" spans="2:5">
      <c r="B3" s="67"/>
      <c r="C3" s="67"/>
      <c r="D3" s="67"/>
      <c r="E3" s="67"/>
    </row>
    <row r="4" spans="2:5" ht="71.25">
      <c r="B4" s="4" t="s">
        <v>17</v>
      </c>
      <c r="C4" s="41" t="s">
        <v>4</v>
      </c>
      <c r="D4" s="41" t="s">
        <v>38</v>
      </c>
      <c r="E4" s="41" t="s">
        <v>5</v>
      </c>
    </row>
    <row r="5" spans="2:5" ht="15.75">
      <c r="B5" s="4">
        <v>2009</v>
      </c>
      <c r="C5" s="38">
        <v>127.5</v>
      </c>
      <c r="D5" s="38">
        <v>-40.6</v>
      </c>
      <c r="E5" s="38">
        <v>52.5</v>
      </c>
    </row>
    <row r="6" spans="2:5" ht="15.75">
      <c r="B6" s="4">
        <v>2010</v>
      </c>
      <c r="C6" s="31">
        <v>154.30000000000001</v>
      </c>
      <c r="D6" s="31">
        <v>-13.1</v>
      </c>
      <c r="E6" s="31">
        <v>60.7</v>
      </c>
    </row>
    <row r="7" spans="2:5" ht="15.75">
      <c r="B7" s="4">
        <v>2011</v>
      </c>
      <c r="C7" s="31">
        <v>145.4</v>
      </c>
      <c r="D7" s="31">
        <v>-16.7</v>
      </c>
      <c r="E7" s="31">
        <v>60.2</v>
      </c>
    </row>
    <row r="8" spans="2:5" ht="15.75">
      <c r="B8" s="4">
        <v>2012</v>
      </c>
      <c r="C8" s="32">
        <v>137.69999999999999</v>
      </c>
      <c r="D8" s="32">
        <v>-24.6</v>
      </c>
      <c r="E8" s="32">
        <v>54.5</v>
      </c>
    </row>
    <row r="9" spans="2:5" ht="15.75">
      <c r="B9" s="4">
        <v>2013</v>
      </c>
      <c r="C9" s="33">
        <v>142.5</v>
      </c>
      <c r="D9" s="33">
        <v>-40.5</v>
      </c>
      <c r="E9" s="33">
        <v>50.3</v>
      </c>
    </row>
    <row r="10" spans="2:5" ht="15.75">
      <c r="B10" s="4">
        <v>2014</v>
      </c>
      <c r="C10" s="34">
        <v>130.80000000000001</v>
      </c>
      <c r="D10" s="34">
        <v>-59.2</v>
      </c>
      <c r="E10" s="34">
        <v>40.5</v>
      </c>
    </row>
    <row r="11" spans="2:5" ht="15.75">
      <c r="B11" s="4">
        <v>2015</v>
      </c>
      <c r="C11" s="33">
        <v>121.4</v>
      </c>
      <c r="D11" s="33">
        <v>-94.4</v>
      </c>
      <c r="E11" s="33">
        <v>24.9</v>
      </c>
    </row>
    <row r="12" spans="2:5" ht="15.75">
      <c r="B12" s="4">
        <v>2016</v>
      </c>
      <c r="C12" s="34">
        <v>145.19999999999999</v>
      </c>
      <c r="D12" s="34">
        <v>-77.7</v>
      </c>
      <c r="E12" s="34">
        <v>44.5</v>
      </c>
    </row>
    <row r="13" spans="2:5" ht="15.75">
      <c r="B13" s="4">
        <v>2017</v>
      </c>
      <c r="C13" s="36">
        <v>172.3</v>
      </c>
      <c r="D13" s="36">
        <v>-76.400000000000006</v>
      </c>
      <c r="E13" s="36">
        <v>46.5</v>
      </c>
    </row>
    <row r="14" spans="2:5" ht="15.75">
      <c r="B14" s="4">
        <v>2018</v>
      </c>
      <c r="C14" s="34">
        <v>151</v>
      </c>
      <c r="D14" s="34">
        <v>-85</v>
      </c>
      <c r="E14" s="34">
        <v>42.2</v>
      </c>
    </row>
    <row r="15" spans="2:5" ht="18.75">
      <c r="B15" s="4" t="s">
        <v>40</v>
      </c>
      <c r="C15" s="34">
        <v>141.5</v>
      </c>
      <c r="D15" s="34">
        <v>-63.8</v>
      </c>
      <c r="E15" s="34">
        <v>45</v>
      </c>
    </row>
    <row r="16" spans="2:5" ht="15.75">
      <c r="B16" s="4">
        <v>2020</v>
      </c>
      <c r="C16" s="34">
        <v>156.9</v>
      </c>
      <c r="D16" s="34">
        <v>-59.4</v>
      </c>
      <c r="E16" s="34">
        <v>53.5</v>
      </c>
    </row>
    <row r="17" spans="2:9" ht="15.75">
      <c r="B17" s="7">
        <v>2021</v>
      </c>
      <c r="C17" s="34">
        <v>123.6</v>
      </c>
      <c r="D17" s="34">
        <v>-68.3</v>
      </c>
      <c r="E17" s="34">
        <v>52.5</v>
      </c>
    </row>
    <row r="18" spans="2:9" ht="15.75">
      <c r="B18" s="7">
        <v>2022</v>
      </c>
      <c r="C18" s="34">
        <v>99.1</v>
      </c>
      <c r="D18" s="34">
        <v>-0.9</v>
      </c>
      <c r="E18" s="34">
        <v>54.1</v>
      </c>
    </row>
    <row r="19" spans="2:9" ht="60" customHeight="1">
      <c r="B19" s="64" t="s">
        <v>44</v>
      </c>
      <c r="C19" s="64"/>
      <c r="D19" s="64"/>
      <c r="E19" s="64"/>
      <c r="F19" s="43"/>
      <c r="G19" s="44"/>
    </row>
    <row r="20" spans="2:9" ht="21.75" customHeight="1"/>
    <row r="21" spans="2:9" ht="21.75" customHeight="1">
      <c r="B21" s="60"/>
      <c r="C21" s="60"/>
      <c r="D21" s="60"/>
      <c r="E21" s="60"/>
      <c r="F21" s="60"/>
      <c r="G21" s="60"/>
      <c r="H21" s="60"/>
      <c r="I21" s="60"/>
    </row>
    <row r="22" spans="2:9" ht="21.75" customHeight="1"/>
    <row r="23" spans="2:9" ht="21.75" customHeight="1">
      <c r="B23" s="60"/>
      <c r="C23" s="60"/>
      <c r="D23" s="60"/>
      <c r="E23" s="60"/>
      <c r="F23" s="60"/>
      <c r="G23" s="60"/>
      <c r="H23" s="60"/>
      <c r="I23" s="60"/>
    </row>
    <row r="24" spans="2:9" ht="21.75" customHeight="1"/>
    <row r="25" spans="2:9" ht="21.75" customHeight="1">
      <c r="B25" s="66"/>
      <c r="C25" s="66"/>
      <c r="D25" s="66"/>
      <c r="E25" s="66"/>
      <c r="F25" s="66"/>
      <c r="G25" s="66"/>
      <c r="H25" s="66"/>
      <c r="I25" s="66"/>
    </row>
  </sheetData>
  <mergeCells count="6">
    <mergeCell ref="B2:E2"/>
    <mergeCell ref="B23:I23"/>
    <mergeCell ref="B25:I25"/>
    <mergeCell ref="B21:I21"/>
    <mergeCell ref="B3:E3"/>
    <mergeCell ref="B19:E19"/>
  </mergeCells>
  <hyperlinks>
    <hyperlink ref="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5"/>
  <sheetViews>
    <sheetView showGridLines="0" view="pageBreakPreview" zoomScaleNormal="100" zoomScaleSheetLayoutView="100" workbookViewId="0">
      <selection activeCell="R20" sqref="R20"/>
    </sheetView>
  </sheetViews>
  <sheetFormatPr defaultRowHeight="15"/>
  <cols>
    <col min="1" max="1" width="3.140625" customWidth="1"/>
    <col min="2" max="2" width="12.28515625" customWidth="1"/>
    <col min="3" max="3" width="16.28515625" customWidth="1"/>
    <col min="4" max="10" width="14.7109375" customWidth="1"/>
  </cols>
  <sheetData>
    <row r="1" spans="2:10" ht="35.25" customHeight="1">
      <c r="B1" s="57" t="s">
        <v>16</v>
      </c>
      <c r="C1" s="57"/>
    </row>
    <row r="2" spans="2:10" ht="39" customHeight="1">
      <c r="B2" s="72" t="s">
        <v>30</v>
      </c>
      <c r="C2" s="73"/>
      <c r="D2" s="73"/>
      <c r="E2" s="73"/>
      <c r="F2" s="73"/>
      <c r="G2" s="73"/>
      <c r="H2" s="73"/>
      <c r="I2" s="73"/>
      <c r="J2" s="73"/>
    </row>
    <row r="3" spans="2:10">
      <c r="B3" s="74"/>
      <c r="C3" s="74"/>
      <c r="D3" s="74"/>
      <c r="E3" s="74"/>
      <c r="F3" s="74"/>
      <c r="G3" s="74"/>
      <c r="H3" s="74"/>
      <c r="I3" s="74"/>
      <c r="J3" s="74"/>
    </row>
    <row r="4" spans="2:10" ht="23.25" customHeight="1">
      <c r="B4" s="68" t="s">
        <v>17</v>
      </c>
      <c r="C4" s="71" t="s">
        <v>18</v>
      </c>
      <c r="D4" s="71"/>
      <c r="E4" s="71" t="s">
        <v>45</v>
      </c>
      <c r="F4" s="71"/>
      <c r="G4" s="71"/>
      <c r="H4" s="71"/>
      <c r="I4" s="71"/>
      <c r="J4" s="71"/>
    </row>
    <row r="5" spans="2:10" ht="45.75" customHeight="1">
      <c r="B5" s="69"/>
      <c r="C5" s="71" t="s">
        <v>19</v>
      </c>
      <c r="D5" s="71" t="s">
        <v>6</v>
      </c>
      <c r="E5" s="71" t="s">
        <v>29</v>
      </c>
      <c r="F5" s="71"/>
      <c r="G5" s="71" t="s">
        <v>8</v>
      </c>
      <c r="H5" s="71"/>
      <c r="I5" s="71" t="s">
        <v>46</v>
      </c>
      <c r="J5" s="71"/>
    </row>
    <row r="6" spans="2:10" ht="30" customHeight="1">
      <c r="B6" s="70"/>
      <c r="C6" s="71"/>
      <c r="D6" s="71"/>
      <c r="E6" s="16" t="s">
        <v>19</v>
      </c>
      <c r="F6" s="16" t="s">
        <v>6</v>
      </c>
      <c r="G6" s="16" t="s">
        <v>19</v>
      </c>
      <c r="H6" s="16" t="s">
        <v>6</v>
      </c>
      <c r="I6" s="16" t="s">
        <v>19</v>
      </c>
      <c r="J6" s="16" t="s">
        <v>6</v>
      </c>
    </row>
    <row r="7" spans="2:10" ht="15" customHeight="1">
      <c r="B7" s="8">
        <v>2009</v>
      </c>
      <c r="C7" s="49">
        <v>224794048</v>
      </c>
      <c r="D7" s="49">
        <v>21304287</v>
      </c>
      <c r="E7" s="49">
        <v>115592208</v>
      </c>
      <c r="F7" s="49">
        <v>18489558</v>
      </c>
      <c r="G7" s="49">
        <v>18803076</v>
      </c>
      <c r="H7" s="49">
        <v>1069646</v>
      </c>
      <c r="I7" s="49">
        <v>2740550</v>
      </c>
      <c r="J7" s="49">
        <v>489254</v>
      </c>
    </row>
    <row r="8" spans="2:10" ht="15" customHeight="1">
      <c r="B8" s="8">
        <v>2010</v>
      </c>
      <c r="C8" s="49">
        <v>267896273</v>
      </c>
      <c r="D8" s="49">
        <v>27734976</v>
      </c>
      <c r="E8" s="49">
        <v>118204910</v>
      </c>
      <c r="F8" s="49">
        <v>14100634</v>
      </c>
      <c r="G8" s="49">
        <v>15592653</v>
      </c>
      <c r="H8" s="49">
        <v>615145</v>
      </c>
      <c r="I8" s="49">
        <v>2563341</v>
      </c>
      <c r="J8" s="49">
        <v>341578</v>
      </c>
    </row>
    <row r="9" spans="2:10" ht="15" customHeight="1">
      <c r="B9" s="8">
        <v>2011</v>
      </c>
      <c r="C9" s="30">
        <v>365203126</v>
      </c>
      <c r="D9" s="30">
        <v>51072030</v>
      </c>
      <c r="E9" s="30">
        <v>141819638</v>
      </c>
      <c r="F9" s="30">
        <v>15006315</v>
      </c>
      <c r="G9" s="30">
        <v>23552606</v>
      </c>
      <c r="H9" s="30">
        <v>479385</v>
      </c>
      <c r="I9" s="30">
        <v>4212057</v>
      </c>
      <c r="J9" s="30">
        <v>306612</v>
      </c>
    </row>
    <row r="10" spans="2:10" ht="15" customHeight="1">
      <c r="B10" s="8">
        <v>2012</v>
      </c>
      <c r="C10" s="30">
        <v>391636655</v>
      </c>
      <c r="D10" s="30">
        <v>22931626</v>
      </c>
      <c r="E10" s="30">
        <v>177963772</v>
      </c>
      <c r="F10" s="30">
        <v>20238439</v>
      </c>
      <c r="G10" s="30">
        <v>32670368</v>
      </c>
      <c r="H10" s="30">
        <v>828345</v>
      </c>
      <c r="I10" s="30">
        <v>4148351</v>
      </c>
      <c r="J10" s="30">
        <v>347803</v>
      </c>
    </row>
    <row r="11" spans="2:10" ht="15" customHeight="1">
      <c r="B11" s="8">
        <v>2013</v>
      </c>
      <c r="C11" s="30">
        <v>410306751</v>
      </c>
      <c r="D11" s="30">
        <v>25922405</v>
      </c>
      <c r="E11" s="30">
        <v>195175626</v>
      </c>
      <c r="F11" s="30">
        <v>22666920</v>
      </c>
      <c r="G11" s="30">
        <v>35977729</v>
      </c>
      <c r="H11" s="30">
        <v>826875</v>
      </c>
      <c r="I11" s="30">
        <v>4616478</v>
      </c>
      <c r="J11" s="30">
        <v>413266</v>
      </c>
    </row>
    <row r="12" spans="2:10" ht="15" customHeight="1">
      <c r="B12" s="8">
        <v>2014</v>
      </c>
      <c r="C12" s="30">
        <v>421266804</v>
      </c>
      <c r="D12" s="30">
        <v>34723966</v>
      </c>
      <c r="E12" s="30">
        <v>223202815</v>
      </c>
      <c r="F12" s="30">
        <v>31012489</v>
      </c>
      <c r="G12" s="30">
        <v>40407251</v>
      </c>
      <c r="H12" s="30">
        <v>898215</v>
      </c>
      <c r="I12" s="30">
        <v>5154838</v>
      </c>
      <c r="J12" s="30">
        <v>435903</v>
      </c>
    </row>
    <row r="13" spans="2:10" ht="15" customHeight="1">
      <c r="B13" s="8">
        <v>2015</v>
      </c>
      <c r="C13" s="37">
        <v>467633223</v>
      </c>
      <c r="D13" s="37">
        <v>30317270</v>
      </c>
      <c r="E13" s="37">
        <v>237333114</v>
      </c>
      <c r="F13" s="37">
        <v>25628078</v>
      </c>
      <c r="G13" s="30">
        <v>41421819</v>
      </c>
      <c r="H13" s="30">
        <v>1533680</v>
      </c>
      <c r="I13" s="30">
        <v>5975440</v>
      </c>
      <c r="J13" s="30">
        <v>502118</v>
      </c>
    </row>
    <row r="14" spans="2:10" ht="15" customHeight="1">
      <c r="B14" s="8">
        <v>2016</v>
      </c>
      <c r="C14" s="37">
        <v>538830315</v>
      </c>
      <c r="D14" s="37">
        <v>50540713</v>
      </c>
      <c r="E14" s="37">
        <v>254116961</v>
      </c>
      <c r="F14" s="37">
        <v>35562491</v>
      </c>
      <c r="G14" s="30">
        <v>54130780</v>
      </c>
      <c r="H14" s="30">
        <v>1507112</v>
      </c>
      <c r="I14" s="30">
        <v>6156678</v>
      </c>
      <c r="J14" s="30">
        <v>581389</v>
      </c>
    </row>
    <row r="15" spans="2:10" ht="15" customHeight="1">
      <c r="B15" s="8">
        <v>2017</v>
      </c>
      <c r="C15" s="37">
        <v>640259308</v>
      </c>
      <c r="D15" s="37">
        <v>31077669</v>
      </c>
      <c r="E15" s="37">
        <v>276386711</v>
      </c>
      <c r="F15" s="37">
        <v>24697841</v>
      </c>
      <c r="G15" s="30">
        <v>69251996</v>
      </c>
      <c r="H15" s="30">
        <v>1606990</v>
      </c>
      <c r="I15" s="30">
        <v>5745821</v>
      </c>
      <c r="J15" s="30">
        <v>582704</v>
      </c>
    </row>
    <row r="16" spans="2:10" ht="15" customHeight="1">
      <c r="B16" s="8">
        <v>2018</v>
      </c>
      <c r="C16" s="37">
        <v>704649895</v>
      </c>
      <c r="D16" s="37">
        <v>30277615</v>
      </c>
      <c r="E16" s="37">
        <v>338720110</v>
      </c>
      <c r="F16" s="37">
        <v>25532444</v>
      </c>
      <c r="G16" s="30">
        <v>73406423</v>
      </c>
      <c r="H16" s="30">
        <v>748907</v>
      </c>
      <c r="I16" s="30">
        <v>7426880</v>
      </c>
      <c r="J16" s="30">
        <v>490534</v>
      </c>
    </row>
    <row r="17" spans="2:10" ht="15" customHeight="1">
      <c r="B17" s="8">
        <v>2019</v>
      </c>
      <c r="C17" s="37">
        <v>850268637</v>
      </c>
      <c r="D17" s="37">
        <v>33110615</v>
      </c>
      <c r="E17" s="37">
        <v>337312568</v>
      </c>
      <c r="F17" s="37">
        <v>26235769</v>
      </c>
      <c r="G17" s="30">
        <v>98308982</v>
      </c>
      <c r="H17" s="30">
        <v>917888</v>
      </c>
      <c r="I17" s="30">
        <v>8154887</v>
      </c>
      <c r="J17" s="30">
        <v>486387</v>
      </c>
    </row>
    <row r="18" spans="2:10" ht="15" customHeight="1">
      <c r="B18" s="8">
        <v>2020</v>
      </c>
      <c r="C18" s="37">
        <v>912271328</v>
      </c>
      <c r="D18" s="37">
        <v>32889276</v>
      </c>
      <c r="E18" s="37">
        <v>383185186</v>
      </c>
      <c r="F18" s="37">
        <v>25843445</v>
      </c>
      <c r="G18" s="30">
        <v>126664058</v>
      </c>
      <c r="H18" s="30">
        <v>949638</v>
      </c>
      <c r="I18" s="30">
        <v>9910022</v>
      </c>
      <c r="J18" s="30">
        <v>541121</v>
      </c>
    </row>
    <row r="19" spans="2:10" ht="15" customHeight="1">
      <c r="B19" s="8">
        <v>2021</v>
      </c>
      <c r="C19" s="37">
        <v>1422918449</v>
      </c>
      <c r="D19" s="37">
        <v>45184118</v>
      </c>
      <c r="E19" s="37">
        <v>495951449</v>
      </c>
      <c r="F19" s="37">
        <v>37181027</v>
      </c>
      <c r="G19" s="30">
        <v>165072235</v>
      </c>
      <c r="H19" s="30">
        <v>964401</v>
      </c>
      <c r="I19" s="30">
        <v>10204179</v>
      </c>
      <c r="J19" s="30">
        <v>498303</v>
      </c>
    </row>
    <row r="20" spans="2:10" ht="15.75" customHeight="1">
      <c r="B20" s="8">
        <v>2022</v>
      </c>
      <c r="C20" s="37">
        <v>1303632219</v>
      </c>
      <c r="D20" s="37">
        <v>59225837</v>
      </c>
      <c r="E20" s="37">
        <v>536763081</v>
      </c>
      <c r="F20" s="37">
        <v>41383759</v>
      </c>
      <c r="G20" s="30">
        <v>112966553</v>
      </c>
      <c r="H20" s="30">
        <v>813014</v>
      </c>
      <c r="I20" s="30">
        <v>25887965</v>
      </c>
      <c r="J20" s="30">
        <v>304045</v>
      </c>
    </row>
    <row r="21" spans="2:10" ht="34.5" customHeight="1">
      <c r="B21" s="75" t="s">
        <v>28</v>
      </c>
      <c r="C21" s="75"/>
      <c r="D21" s="75"/>
      <c r="E21" s="75"/>
      <c r="F21" s="75"/>
      <c r="G21" s="75"/>
      <c r="H21" s="75"/>
      <c r="I21" s="75"/>
      <c r="J21" s="75"/>
    </row>
    <row r="23" spans="2:10" ht="191.45" customHeight="1">
      <c r="B23" s="60"/>
      <c r="C23" s="60"/>
      <c r="D23" s="60"/>
      <c r="E23" s="60"/>
      <c r="F23" s="60"/>
      <c r="G23" s="60"/>
      <c r="H23" s="60"/>
      <c r="I23" s="60"/>
      <c r="J23" s="60"/>
    </row>
    <row r="25" spans="2:10" ht="15.75">
      <c r="B25" s="60"/>
      <c r="C25" s="60"/>
      <c r="D25" s="60"/>
      <c r="E25" s="60"/>
      <c r="F25" s="60"/>
      <c r="G25" s="60"/>
      <c r="H25" s="60"/>
      <c r="I25" s="60"/>
      <c r="J25" s="60"/>
    </row>
  </sheetData>
  <mergeCells count="14">
    <mergeCell ref="B1:C1"/>
    <mergeCell ref="B23:J23"/>
    <mergeCell ref="B4:B6"/>
    <mergeCell ref="C5:C6"/>
    <mergeCell ref="B25:J25"/>
    <mergeCell ref="B2:J2"/>
    <mergeCell ref="B3:J3"/>
    <mergeCell ref="E4:J4"/>
    <mergeCell ref="D5:D6"/>
    <mergeCell ref="C4:D4"/>
    <mergeCell ref="E5:F5"/>
    <mergeCell ref="G5:H5"/>
    <mergeCell ref="I5:J5"/>
    <mergeCell ref="B21:J21"/>
  </mergeCells>
  <hyperlinks>
    <hyperlink ref="B1:C1" location="Содержание!A1" display="К содержанию"/>
  </hyperlinks>
  <pageMargins left="0.7" right="0.7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7"/>
  <sheetViews>
    <sheetView showGridLines="0" view="pageBreakPreview" zoomScaleNormal="100" zoomScaleSheetLayoutView="100" workbookViewId="0">
      <selection activeCell="B1" sqref="B1:C1"/>
    </sheetView>
  </sheetViews>
  <sheetFormatPr defaultRowHeight="15"/>
  <cols>
    <col min="1" max="1" width="3.28515625" customWidth="1"/>
    <col min="2" max="2" width="13.28515625" customWidth="1"/>
    <col min="3" max="3" width="19.7109375" customWidth="1"/>
    <col min="4" max="4" width="16" customWidth="1"/>
    <col min="5" max="5" width="18" customWidth="1"/>
    <col min="6" max="6" width="16.28515625" customWidth="1"/>
  </cols>
  <sheetData>
    <row r="1" spans="2:10" ht="36" customHeight="1">
      <c r="B1" s="57" t="s">
        <v>16</v>
      </c>
      <c r="C1" s="57"/>
    </row>
    <row r="2" spans="2:10" ht="48.75" customHeight="1">
      <c r="B2" s="78" t="s">
        <v>34</v>
      </c>
      <c r="C2" s="78"/>
      <c r="D2" s="78"/>
      <c r="E2" s="78"/>
      <c r="F2" s="78"/>
    </row>
    <row r="3" spans="2:10">
      <c r="B3" s="78"/>
      <c r="C3" s="78"/>
      <c r="D3" s="78"/>
      <c r="E3" s="78"/>
      <c r="F3" s="78"/>
    </row>
    <row r="4" spans="2:10" ht="28.5" customHeight="1">
      <c r="B4" s="68" t="s">
        <v>17</v>
      </c>
      <c r="C4" s="81" t="s">
        <v>9</v>
      </c>
      <c r="D4" s="82"/>
      <c r="E4" s="79" t="s">
        <v>50</v>
      </c>
      <c r="F4" s="80"/>
      <c r="G4" s="52"/>
    </row>
    <row r="5" spans="2:10" ht="25.9" customHeight="1">
      <c r="B5" s="70"/>
      <c r="C5" s="51" t="s">
        <v>19</v>
      </c>
      <c r="D5" s="51" t="s">
        <v>6</v>
      </c>
      <c r="E5" s="16" t="s">
        <v>19</v>
      </c>
      <c r="F5" s="16" t="s">
        <v>6</v>
      </c>
    </row>
    <row r="6" spans="2:10" ht="15.75">
      <c r="B6" s="3">
        <v>2009</v>
      </c>
      <c r="C6" s="49">
        <v>257114340</v>
      </c>
      <c r="D6" s="49">
        <v>27042251</v>
      </c>
      <c r="E6" s="49">
        <v>142564664</v>
      </c>
      <c r="F6" s="49">
        <v>24421676</v>
      </c>
    </row>
    <row r="7" spans="2:10" ht="15.75">
      <c r="B7" s="3">
        <v>2010</v>
      </c>
      <c r="C7" s="49">
        <v>344501038</v>
      </c>
      <c r="D7" s="49">
        <v>27482480</v>
      </c>
      <c r="E7" s="49">
        <v>207651414</v>
      </c>
      <c r="F7" s="49">
        <v>23545336</v>
      </c>
    </row>
    <row r="8" spans="2:10" ht="15.75">
      <c r="B8" s="3">
        <v>2011</v>
      </c>
      <c r="C8" s="30">
        <v>380468458</v>
      </c>
      <c r="D8" s="30">
        <v>35821946</v>
      </c>
      <c r="E8" s="30">
        <v>242226024</v>
      </c>
      <c r="F8" s="30">
        <v>30979681</v>
      </c>
    </row>
    <row r="9" spans="2:10" ht="15.75">
      <c r="B9" s="3">
        <v>2012</v>
      </c>
      <c r="C9" s="30">
        <v>412601050</v>
      </c>
      <c r="D9" s="30">
        <v>36316140</v>
      </c>
      <c r="E9" s="30">
        <v>246260927</v>
      </c>
      <c r="F9" s="30">
        <v>29723673</v>
      </c>
    </row>
    <row r="10" spans="2:10" ht="15.75">
      <c r="B10" s="3">
        <v>2013</v>
      </c>
      <c r="C10" s="30">
        <v>438732081</v>
      </c>
      <c r="D10" s="30">
        <v>67544890</v>
      </c>
      <c r="E10" s="30">
        <v>286169389</v>
      </c>
      <c r="F10" s="30">
        <v>60262537</v>
      </c>
      <c r="J10" s="29"/>
    </row>
    <row r="11" spans="2:10" ht="15.75">
      <c r="B11" s="3">
        <v>2014</v>
      </c>
      <c r="C11" s="30">
        <v>453166770</v>
      </c>
      <c r="D11" s="30">
        <v>65769351</v>
      </c>
      <c r="E11" s="30">
        <v>307326882</v>
      </c>
      <c r="F11" s="30">
        <v>60993459</v>
      </c>
    </row>
    <row r="12" spans="2:10" ht="15.75">
      <c r="B12" s="3">
        <v>2015</v>
      </c>
      <c r="C12" s="30">
        <v>510796880</v>
      </c>
      <c r="D12" s="30">
        <v>91136489</v>
      </c>
      <c r="E12" s="30">
        <v>301731943</v>
      </c>
      <c r="F12" s="30">
        <v>83988406</v>
      </c>
    </row>
    <row r="13" spans="2:10" ht="15.75">
      <c r="B13" s="3">
        <v>2016</v>
      </c>
      <c r="C13" s="30">
        <v>492397990</v>
      </c>
      <c r="D13" s="30">
        <v>74488937</v>
      </c>
      <c r="E13" s="30">
        <v>265340599</v>
      </c>
      <c r="F13" s="30">
        <v>65646240</v>
      </c>
    </row>
    <row r="14" spans="2:10" ht="15.75">
      <c r="B14" s="3">
        <v>2017</v>
      </c>
      <c r="C14" s="30">
        <v>695845620</v>
      </c>
      <c r="D14" s="30">
        <v>78775912</v>
      </c>
      <c r="E14" s="30">
        <v>319329242</v>
      </c>
      <c r="F14" s="30">
        <v>69057941</v>
      </c>
    </row>
    <row r="15" spans="2:10" ht="15.75">
      <c r="B15" s="3">
        <v>2018</v>
      </c>
      <c r="C15" s="30">
        <v>794462529</v>
      </c>
      <c r="D15" s="30">
        <v>70599246</v>
      </c>
      <c r="E15" s="30">
        <v>343548746</v>
      </c>
      <c r="F15" s="30">
        <v>65045720</v>
      </c>
    </row>
    <row r="16" spans="2:10" ht="15.75">
      <c r="B16" s="3">
        <v>2019</v>
      </c>
      <c r="C16" s="30">
        <v>1003438145</v>
      </c>
      <c r="D16" s="30">
        <v>47157016</v>
      </c>
      <c r="E16" s="30">
        <v>552741183</v>
      </c>
      <c r="F16" s="30">
        <v>37805345</v>
      </c>
    </row>
    <row r="17" spans="2:11" ht="15.75">
      <c r="B17" s="3">
        <v>2020</v>
      </c>
      <c r="C17" s="30">
        <v>1219124256</v>
      </c>
      <c r="D17" s="30">
        <v>48506045</v>
      </c>
      <c r="E17" s="30">
        <v>578432821</v>
      </c>
      <c r="F17" s="30">
        <v>39547649</v>
      </c>
    </row>
    <row r="18" spans="2:11" ht="15.75">
      <c r="B18" s="3">
        <v>2021</v>
      </c>
      <c r="C18" s="30">
        <v>1356586243</v>
      </c>
      <c r="D18" s="30">
        <v>55055778</v>
      </c>
      <c r="E18" s="30">
        <v>540301190</v>
      </c>
      <c r="F18" s="30">
        <v>44968965</v>
      </c>
    </row>
    <row r="19" spans="2:11" ht="15.75">
      <c r="B19" s="3">
        <v>2022</v>
      </c>
      <c r="C19" s="30">
        <v>1306703297</v>
      </c>
      <c r="D19" s="30">
        <v>43709102</v>
      </c>
      <c r="E19" s="30">
        <v>501161507</v>
      </c>
      <c r="F19" s="30">
        <v>33737779</v>
      </c>
    </row>
    <row r="20" spans="2:11" ht="9.75" customHeight="1">
      <c r="B20" s="1" t="s">
        <v>7</v>
      </c>
    </row>
    <row r="21" spans="2:11" ht="32.25" customHeight="1">
      <c r="B21" s="76" t="s">
        <v>28</v>
      </c>
      <c r="C21" s="77"/>
      <c r="D21" s="77"/>
      <c r="E21" s="77"/>
      <c r="F21" s="77"/>
    </row>
    <row r="23" spans="2:11" ht="15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</row>
    <row r="24" spans="2:11" ht="1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2:11" ht="12.7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7" spans="2:11" ht="15.75">
      <c r="B27" s="46"/>
      <c r="C27" s="46"/>
      <c r="D27" s="46"/>
      <c r="E27" s="46"/>
      <c r="F27" s="46"/>
      <c r="G27" s="46"/>
      <c r="H27" s="46"/>
      <c r="I27" s="46"/>
      <c r="J27" s="46"/>
      <c r="K27" s="46"/>
    </row>
  </sheetData>
  <mergeCells count="7">
    <mergeCell ref="B21:F21"/>
    <mergeCell ref="B2:F2"/>
    <mergeCell ref="B3:F3"/>
    <mergeCell ref="B1:C1"/>
    <mergeCell ref="B4:B5"/>
    <mergeCell ref="E4:F4"/>
    <mergeCell ref="C4:D4"/>
  </mergeCells>
  <hyperlinks>
    <hyperlink ref="B1:C1" location="Содержание!A1" display="К содержанию"/>
  </hyperlink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Исаакян Е.Г.</dc:creator>
  <cp:lastModifiedBy>Анна Нота</cp:lastModifiedBy>
  <cp:lastPrinted>2023-04-12T08:53:11Z</cp:lastPrinted>
  <dcterms:created xsi:type="dcterms:W3CDTF">2021-09-02T12:37:14Z</dcterms:created>
  <dcterms:modified xsi:type="dcterms:W3CDTF">2023-08-08T02:55:57Z</dcterms:modified>
</cp:coreProperties>
</file>